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1 OG/9 RECHERCHE DOC/GESTION/"/>
    </mc:Choice>
  </mc:AlternateContent>
  <xr:revisionPtr revIDLastSave="0" documentId="13_ncr:1_{2183D2E1-0A30-3E42-A2D3-9BCBECA01996}" xr6:coauthVersionLast="36" xr6:coauthVersionMax="36" xr10:uidLastSave="{00000000-0000-0000-0000-000000000000}"/>
  <bookViews>
    <workbookView xWindow="780" yWindow="960" windowWidth="27640" windowHeight="15800" xr2:uid="{1ED911F0-8862-3844-8996-EBD389E07DDF}"/>
  </bookViews>
  <sheets>
    <sheet name="corrigé" sheetId="1" r:id="rId1"/>
  </sheets>
  <definedNames>
    <definedName name="_xlnm.Print_Area" localSheetId="0">corrigé!$A$1:$B$59</definedName>
  </definedName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7" i="1" l="1"/>
  <c r="B45" i="1"/>
  <c r="B29" i="1"/>
  <c r="B30" i="1"/>
  <c r="B31" i="1"/>
  <c r="B32" i="1"/>
  <c r="B36" i="1"/>
  <c r="B37" i="1"/>
  <c r="B21" i="1"/>
  <c r="B22" i="1"/>
  <c r="B23" i="1"/>
  <c r="B24" i="1"/>
  <c r="B25" i="1"/>
  <c r="B26" i="1"/>
  <c r="B38" i="1"/>
  <c r="B39" i="1"/>
  <c r="B40" i="1"/>
  <c r="B41" i="1"/>
  <c r="B42" i="1"/>
  <c r="B46" i="1"/>
  <c r="B47" i="1"/>
  <c r="B48" i="1"/>
  <c r="B51" i="1"/>
  <c r="B52" i="1"/>
  <c r="B53" i="1"/>
  <c r="B54" i="1"/>
  <c r="B58" i="1"/>
  <c r="B59" i="1"/>
  <c r="A57" i="1"/>
  <c r="A53" i="1"/>
  <c r="A52" i="1"/>
  <c r="A51" i="1"/>
  <c r="A46" i="1"/>
  <c r="A45" i="1"/>
  <c r="A40" i="1"/>
  <c r="A37" i="1"/>
  <c r="A36" i="1"/>
  <c r="A30" i="1"/>
  <c r="A29" i="1"/>
  <c r="A25" i="1"/>
  <c r="A24" i="1"/>
  <c r="A23" i="1"/>
  <c r="A22" i="1"/>
  <c r="A21" i="1"/>
</calcChain>
</file>

<file path=xl/sharedStrings.xml><?xml version="1.0" encoding="utf-8"?>
<sst xmlns="http://schemas.openxmlformats.org/spreadsheetml/2006/main" count="37" uniqueCount="35">
  <si>
    <t>Exercice 2.38</t>
  </si>
  <si>
    <t>Saisie des données</t>
  </si>
  <si>
    <t>Chiffre d'affaires</t>
  </si>
  <si>
    <t>Charges administratives</t>
  </si>
  <si>
    <t>Dotation aux amortissements des bâtiments industriels</t>
  </si>
  <si>
    <t>Fournitures et matières consommables</t>
  </si>
  <si>
    <t>Commissions sur ventes</t>
  </si>
  <si>
    <r>
      <t>Stock de matières premières, 1</t>
    </r>
    <r>
      <rPr>
        <vertAlign val="superscript"/>
        <sz val="16"/>
        <rFont val="Arial Narrow"/>
        <family val="2"/>
      </rPr>
      <t>er</t>
    </r>
    <r>
      <rPr>
        <sz val="16"/>
        <rFont val="Arial Narrow"/>
        <family val="2"/>
      </rPr>
      <t xml:space="preserve"> octobre</t>
    </r>
  </si>
  <si>
    <t>Main-d’œuvre directe</t>
  </si>
  <si>
    <t>Stock de matières premières, 31 octobre</t>
  </si>
  <si>
    <r>
      <t>Stock de produits finis, 1</t>
    </r>
    <r>
      <rPr>
        <vertAlign val="superscript"/>
        <sz val="16"/>
        <rFont val="Arial Narrow"/>
        <family val="2"/>
      </rPr>
      <t>er</t>
    </r>
    <r>
      <rPr>
        <sz val="16"/>
        <rFont val="Arial Narrow"/>
        <family val="2"/>
      </rPr>
      <t xml:space="preserve"> octobre</t>
    </r>
  </si>
  <si>
    <t>Stock de produits finis, 31 octobre</t>
  </si>
  <si>
    <t>Achats de matières premières</t>
  </si>
  <si>
    <t>En-cours de production, 31 octobre</t>
  </si>
  <si>
    <t>Encadrement et main-d’œuvre indirecte</t>
  </si>
  <si>
    <t>Taxe foncière et taxe professionnelles, usine</t>
  </si>
  <si>
    <t>Entretien et énergie de l’usine</t>
  </si>
  <si>
    <r>
      <t>En-cours de production, 1</t>
    </r>
    <r>
      <rPr>
        <vertAlign val="superscript"/>
        <sz val="16"/>
        <rFont val="Arial Narrow"/>
        <family val="2"/>
      </rPr>
      <t>er</t>
    </r>
    <r>
      <rPr>
        <sz val="16"/>
        <rFont val="Arial Narrow"/>
        <family val="2"/>
      </rPr>
      <t xml:space="preserve"> octobre</t>
    </r>
  </si>
  <si>
    <t>Charges indirectes de production</t>
  </si>
  <si>
    <t>Totyal</t>
  </si>
  <si>
    <t>Stock de matières premières</t>
  </si>
  <si>
    <t>- Stock de matières premières, 31 octobre</t>
  </si>
  <si>
    <t>Consommation de matières premières</t>
  </si>
  <si>
    <t>Compte de coût de production</t>
  </si>
  <si>
    <t>Charges de production</t>
  </si>
  <si>
    <t xml:space="preserve">   Total des charges de production</t>
  </si>
  <si>
    <t>- En-cours de production, 31 octobre</t>
  </si>
  <si>
    <t>Coût des produits entrés en stock</t>
  </si>
  <si>
    <t>Stock de produits finis</t>
  </si>
  <si>
    <t>- Stock de produits finis, 31 octobre</t>
  </si>
  <si>
    <t>Coût des produits vendus</t>
  </si>
  <si>
    <t>Coût de revient</t>
  </si>
  <si>
    <t>Compte de résultat</t>
  </si>
  <si>
    <t>- Coût de revient</t>
  </si>
  <si>
    <t>Résultat d'exploitation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</si>
</sst>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_(&quot;$&quot;* #,##0.00_);_(&quot;$&quot;* \(#,##0.00\);_(&quot;$&quot;* &quot;-&quot;??_);_(@_)"/>
    <numFmt numFmtId="166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6"/>
      <name val="Arial Narrow"/>
      <family val="2"/>
    </font>
    <font>
      <vertAlign val="superscript"/>
      <sz val="16"/>
      <name val="Arial Narrow"/>
      <family val="2"/>
    </font>
    <font>
      <u val="singleAccounting"/>
      <sz val="16"/>
      <name val="Arial Narrow"/>
      <family val="2"/>
    </font>
    <font>
      <u val="doubleAccounting"/>
      <sz val="16"/>
      <name val="Arial Narrow"/>
      <family val="2"/>
    </font>
    <font>
      <sz val="16"/>
      <color indexed="9"/>
      <name val="Arial Narrow"/>
      <family val="2"/>
    </font>
    <font>
      <u/>
      <sz val="16"/>
      <name val="Arial Narrow"/>
      <family val="2"/>
    </font>
    <font>
      <i/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2" fillId="0" borderId="0" xfId="0" applyNumberFormat="1" applyFont="1" applyBorder="1"/>
    <xf numFmtId="0" fontId="2" fillId="2" borderId="0" xfId="0" applyFont="1" applyFill="1"/>
    <xf numFmtId="0" fontId="2" fillId="2" borderId="1" xfId="0" applyFont="1" applyFill="1" applyBorder="1"/>
    <xf numFmtId="164" fontId="2" fillId="2" borderId="1" xfId="2" applyNumberFormat="1" applyFont="1" applyFill="1" applyBorder="1"/>
    <xf numFmtId="164" fontId="2" fillId="2" borderId="1" xfId="1" applyNumberFormat="1" applyFont="1" applyFill="1" applyBorder="1"/>
    <xf numFmtId="0" fontId="2" fillId="2" borderId="2" xfId="0" applyFont="1" applyFill="1" applyBorder="1"/>
    <xf numFmtId="164" fontId="2" fillId="2" borderId="0" xfId="0" applyNumberFormat="1" applyFont="1" applyFill="1"/>
    <xf numFmtId="0" fontId="2" fillId="2" borderId="0" xfId="0" applyFont="1" applyFill="1" applyBorder="1"/>
    <xf numFmtId="164" fontId="2" fillId="2" borderId="0" xfId="0" applyNumberFormat="1" applyFont="1" applyFill="1" applyBorder="1"/>
    <xf numFmtId="0" fontId="2" fillId="0" borderId="1" xfId="0" applyFont="1" applyFill="1" applyBorder="1"/>
    <xf numFmtId="164" fontId="2" fillId="0" borderId="1" xfId="2" applyNumberFormat="1" applyFont="1" applyFill="1" applyBorder="1"/>
    <xf numFmtId="0" fontId="2" fillId="0" borderId="1" xfId="0" applyFont="1" applyBorder="1"/>
    <xf numFmtId="164" fontId="2" fillId="0" borderId="1" xfId="1" applyNumberFormat="1" applyFont="1" applyBorder="1"/>
    <xf numFmtId="164" fontId="4" fillId="0" borderId="1" xfId="1" applyNumberFormat="1" applyFont="1" applyBorder="1"/>
    <xf numFmtId="164" fontId="5" fillId="0" borderId="1" xfId="0" applyNumberFormat="1" applyFont="1" applyFill="1" applyBorder="1"/>
    <xf numFmtId="0" fontId="2" fillId="0" borderId="0" xfId="0" applyFont="1" applyBorder="1"/>
    <xf numFmtId="164" fontId="5" fillId="0" borderId="0" xfId="0" applyNumberFormat="1" applyFont="1" applyFill="1" applyBorder="1"/>
    <xf numFmtId="0" fontId="6" fillId="3" borderId="0" xfId="0" applyFont="1" applyFill="1" applyBorder="1"/>
    <xf numFmtId="164" fontId="2" fillId="3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0" xfId="0" quotePrefix="1" applyFont="1" applyBorder="1"/>
    <xf numFmtId="164" fontId="7" fillId="0" borderId="0" xfId="0" applyNumberFormat="1" applyFont="1" applyFill="1" applyBorder="1"/>
    <xf numFmtId="0" fontId="6" fillId="3" borderId="0" xfId="0" applyFont="1" applyFill="1"/>
    <xf numFmtId="164" fontId="2" fillId="3" borderId="0" xfId="0" applyNumberFormat="1" applyFont="1" applyFill="1"/>
    <xf numFmtId="0" fontId="8" fillId="0" borderId="0" xfId="0" applyFont="1" applyBorder="1"/>
    <xf numFmtId="164" fontId="2" fillId="0" borderId="0" xfId="1" applyNumberFormat="1" applyFont="1" applyBorder="1"/>
    <xf numFmtId="164" fontId="2" fillId="0" borderId="1" xfId="2" applyNumberFormat="1" applyFont="1" applyBorder="1"/>
    <xf numFmtId="164" fontId="7" fillId="0" borderId="1" xfId="1" applyNumberFormat="1" applyFont="1" applyBorder="1"/>
    <xf numFmtId="164" fontId="2" fillId="0" borderId="0" xfId="0" applyNumberFormat="1" applyFont="1"/>
    <xf numFmtId="0" fontId="2" fillId="0" borderId="0" xfId="0" applyFont="1" applyFill="1" applyBorder="1"/>
    <xf numFmtId="0" fontId="2" fillId="0" borderId="0" xfId="0" quotePrefix="1" applyFont="1"/>
    <xf numFmtId="164" fontId="5" fillId="0" borderId="1" xfId="0" applyNumberFormat="1" applyFont="1" applyBorder="1"/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E46ED-8F31-3F42-B110-030588D405FA}">
  <sheetPr>
    <pageSetUpPr fitToPage="1"/>
  </sheetPr>
  <dimension ref="A1:B66"/>
  <sheetViews>
    <sheetView tabSelected="1" topLeftCell="A35" workbookViewId="0">
      <selection activeCell="A65" sqref="A65"/>
    </sheetView>
  </sheetViews>
  <sheetFormatPr baseColWidth="10" defaultColWidth="9.1640625" defaultRowHeight="20" x14ac:dyDescent="0.2"/>
  <cols>
    <col min="1" max="1" width="84.1640625" style="1" customWidth="1"/>
    <col min="2" max="2" width="17.5" style="1" bestFit="1" customWidth="1"/>
    <col min="3" max="256" width="9.1640625" style="1"/>
    <col min="257" max="257" width="84.1640625" style="1" customWidth="1"/>
    <col min="258" max="258" width="17.5" style="1" bestFit="1" customWidth="1"/>
    <col min="259" max="512" width="9.1640625" style="1"/>
    <col min="513" max="513" width="84.1640625" style="1" customWidth="1"/>
    <col min="514" max="514" width="17.5" style="1" bestFit="1" customWidth="1"/>
    <col min="515" max="768" width="9.1640625" style="1"/>
    <col min="769" max="769" width="84.1640625" style="1" customWidth="1"/>
    <col min="770" max="770" width="17.5" style="1" bestFit="1" customWidth="1"/>
    <col min="771" max="1024" width="9.1640625" style="1"/>
    <col min="1025" max="1025" width="84.1640625" style="1" customWidth="1"/>
    <col min="1026" max="1026" width="17.5" style="1" bestFit="1" customWidth="1"/>
    <col min="1027" max="1280" width="9.1640625" style="1"/>
    <col min="1281" max="1281" width="84.1640625" style="1" customWidth="1"/>
    <col min="1282" max="1282" width="17.5" style="1" bestFit="1" customWidth="1"/>
    <col min="1283" max="1536" width="9.1640625" style="1"/>
    <col min="1537" max="1537" width="84.1640625" style="1" customWidth="1"/>
    <col min="1538" max="1538" width="17.5" style="1" bestFit="1" customWidth="1"/>
    <col min="1539" max="1792" width="9.1640625" style="1"/>
    <col min="1793" max="1793" width="84.1640625" style="1" customWidth="1"/>
    <col min="1794" max="1794" width="17.5" style="1" bestFit="1" customWidth="1"/>
    <col min="1795" max="2048" width="9.1640625" style="1"/>
    <col min="2049" max="2049" width="84.1640625" style="1" customWidth="1"/>
    <col min="2050" max="2050" width="17.5" style="1" bestFit="1" customWidth="1"/>
    <col min="2051" max="2304" width="9.1640625" style="1"/>
    <col min="2305" max="2305" width="84.1640625" style="1" customWidth="1"/>
    <col min="2306" max="2306" width="17.5" style="1" bestFit="1" customWidth="1"/>
    <col min="2307" max="2560" width="9.1640625" style="1"/>
    <col min="2561" max="2561" width="84.1640625" style="1" customWidth="1"/>
    <col min="2562" max="2562" width="17.5" style="1" bestFit="1" customWidth="1"/>
    <col min="2563" max="2816" width="9.1640625" style="1"/>
    <col min="2817" max="2817" width="84.1640625" style="1" customWidth="1"/>
    <col min="2818" max="2818" width="17.5" style="1" bestFit="1" customWidth="1"/>
    <col min="2819" max="3072" width="9.1640625" style="1"/>
    <col min="3073" max="3073" width="84.1640625" style="1" customWidth="1"/>
    <col min="3074" max="3074" width="17.5" style="1" bestFit="1" customWidth="1"/>
    <col min="3075" max="3328" width="9.1640625" style="1"/>
    <col min="3329" max="3329" width="84.1640625" style="1" customWidth="1"/>
    <col min="3330" max="3330" width="17.5" style="1" bestFit="1" customWidth="1"/>
    <col min="3331" max="3584" width="9.1640625" style="1"/>
    <col min="3585" max="3585" width="84.1640625" style="1" customWidth="1"/>
    <col min="3586" max="3586" width="17.5" style="1" bestFit="1" customWidth="1"/>
    <col min="3587" max="3840" width="9.1640625" style="1"/>
    <col min="3841" max="3841" width="84.1640625" style="1" customWidth="1"/>
    <col min="3842" max="3842" width="17.5" style="1" bestFit="1" customWidth="1"/>
    <col min="3843" max="4096" width="9.1640625" style="1"/>
    <col min="4097" max="4097" width="84.1640625" style="1" customWidth="1"/>
    <col min="4098" max="4098" width="17.5" style="1" bestFit="1" customWidth="1"/>
    <col min="4099" max="4352" width="9.1640625" style="1"/>
    <col min="4353" max="4353" width="84.1640625" style="1" customWidth="1"/>
    <col min="4354" max="4354" width="17.5" style="1" bestFit="1" customWidth="1"/>
    <col min="4355" max="4608" width="9.1640625" style="1"/>
    <col min="4609" max="4609" width="84.1640625" style="1" customWidth="1"/>
    <col min="4610" max="4610" width="17.5" style="1" bestFit="1" customWidth="1"/>
    <col min="4611" max="4864" width="9.1640625" style="1"/>
    <col min="4865" max="4865" width="84.1640625" style="1" customWidth="1"/>
    <col min="4866" max="4866" width="17.5" style="1" bestFit="1" customWidth="1"/>
    <col min="4867" max="5120" width="9.1640625" style="1"/>
    <col min="5121" max="5121" width="84.1640625" style="1" customWidth="1"/>
    <col min="5122" max="5122" width="17.5" style="1" bestFit="1" customWidth="1"/>
    <col min="5123" max="5376" width="9.1640625" style="1"/>
    <col min="5377" max="5377" width="84.1640625" style="1" customWidth="1"/>
    <col min="5378" max="5378" width="17.5" style="1" bestFit="1" customWidth="1"/>
    <col min="5379" max="5632" width="9.1640625" style="1"/>
    <col min="5633" max="5633" width="84.1640625" style="1" customWidth="1"/>
    <col min="5634" max="5634" width="17.5" style="1" bestFit="1" customWidth="1"/>
    <col min="5635" max="5888" width="9.1640625" style="1"/>
    <col min="5889" max="5889" width="84.1640625" style="1" customWidth="1"/>
    <col min="5890" max="5890" width="17.5" style="1" bestFit="1" customWidth="1"/>
    <col min="5891" max="6144" width="9.1640625" style="1"/>
    <col min="6145" max="6145" width="84.1640625" style="1" customWidth="1"/>
    <col min="6146" max="6146" width="17.5" style="1" bestFit="1" customWidth="1"/>
    <col min="6147" max="6400" width="9.1640625" style="1"/>
    <col min="6401" max="6401" width="84.1640625" style="1" customWidth="1"/>
    <col min="6402" max="6402" width="17.5" style="1" bestFit="1" customWidth="1"/>
    <col min="6403" max="6656" width="9.1640625" style="1"/>
    <col min="6657" max="6657" width="84.1640625" style="1" customWidth="1"/>
    <col min="6658" max="6658" width="17.5" style="1" bestFit="1" customWidth="1"/>
    <col min="6659" max="6912" width="9.1640625" style="1"/>
    <col min="6913" max="6913" width="84.1640625" style="1" customWidth="1"/>
    <col min="6914" max="6914" width="17.5" style="1" bestFit="1" customWidth="1"/>
    <col min="6915" max="7168" width="9.1640625" style="1"/>
    <col min="7169" max="7169" width="84.1640625" style="1" customWidth="1"/>
    <col min="7170" max="7170" width="17.5" style="1" bestFit="1" customWidth="1"/>
    <col min="7171" max="7424" width="9.1640625" style="1"/>
    <col min="7425" max="7425" width="84.1640625" style="1" customWidth="1"/>
    <col min="7426" max="7426" width="17.5" style="1" bestFit="1" customWidth="1"/>
    <col min="7427" max="7680" width="9.1640625" style="1"/>
    <col min="7681" max="7681" width="84.1640625" style="1" customWidth="1"/>
    <col min="7682" max="7682" width="17.5" style="1" bestFit="1" customWidth="1"/>
    <col min="7683" max="7936" width="9.1640625" style="1"/>
    <col min="7937" max="7937" width="84.1640625" style="1" customWidth="1"/>
    <col min="7938" max="7938" width="17.5" style="1" bestFit="1" customWidth="1"/>
    <col min="7939" max="8192" width="9.1640625" style="1"/>
    <col min="8193" max="8193" width="84.1640625" style="1" customWidth="1"/>
    <col min="8194" max="8194" width="17.5" style="1" bestFit="1" customWidth="1"/>
    <col min="8195" max="8448" width="9.1640625" style="1"/>
    <col min="8449" max="8449" width="84.1640625" style="1" customWidth="1"/>
    <col min="8450" max="8450" width="17.5" style="1" bestFit="1" customWidth="1"/>
    <col min="8451" max="8704" width="9.1640625" style="1"/>
    <col min="8705" max="8705" width="84.1640625" style="1" customWidth="1"/>
    <col min="8706" max="8706" width="17.5" style="1" bestFit="1" customWidth="1"/>
    <col min="8707" max="8960" width="9.1640625" style="1"/>
    <col min="8961" max="8961" width="84.1640625" style="1" customWidth="1"/>
    <col min="8962" max="8962" width="17.5" style="1" bestFit="1" customWidth="1"/>
    <col min="8963" max="9216" width="9.1640625" style="1"/>
    <col min="9217" max="9217" width="84.1640625" style="1" customWidth="1"/>
    <col min="9218" max="9218" width="17.5" style="1" bestFit="1" customWidth="1"/>
    <col min="9219" max="9472" width="9.1640625" style="1"/>
    <col min="9473" max="9473" width="84.1640625" style="1" customWidth="1"/>
    <col min="9474" max="9474" width="17.5" style="1" bestFit="1" customWidth="1"/>
    <col min="9475" max="9728" width="9.1640625" style="1"/>
    <col min="9729" max="9729" width="84.1640625" style="1" customWidth="1"/>
    <col min="9730" max="9730" width="17.5" style="1" bestFit="1" customWidth="1"/>
    <col min="9731" max="9984" width="9.1640625" style="1"/>
    <col min="9985" max="9985" width="84.1640625" style="1" customWidth="1"/>
    <col min="9986" max="9986" width="17.5" style="1" bestFit="1" customWidth="1"/>
    <col min="9987" max="10240" width="9.1640625" style="1"/>
    <col min="10241" max="10241" width="84.1640625" style="1" customWidth="1"/>
    <col min="10242" max="10242" width="17.5" style="1" bestFit="1" customWidth="1"/>
    <col min="10243" max="10496" width="9.1640625" style="1"/>
    <col min="10497" max="10497" width="84.1640625" style="1" customWidth="1"/>
    <col min="10498" max="10498" width="17.5" style="1" bestFit="1" customWidth="1"/>
    <col min="10499" max="10752" width="9.1640625" style="1"/>
    <col min="10753" max="10753" width="84.1640625" style="1" customWidth="1"/>
    <col min="10754" max="10754" width="17.5" style="1" bestFit="1" customWidth="1"/>
    <col min="10755" max="11008" width="9.1640625" style="1"/>
    <col min="11009" max="11009" width="84.1640625" style="1" customWidth="1"/>
    <col min="11010" max="11010" width="17.5" style="1" bestFit="1" customWidth="1"/>
    <col min="11011" max="11264" width="9.1640625" style="1"/>
    <col min="11265" max="11265" width="84.1640625" style="1" customWidth="1"/>
    <col min="11266" max="11266" width="17.5" style="1" bestFit="1" customWidth="1"/>
    <col min="11267" max="11520" width="9.1640625" style="1"/>
    <col min="11521" max="11521" width="84.1640625" style="1" customWidth="1"/>
    <col min="11522" max="11522" width="17.5" style="1" bestFit="1" customWidth="1"/>
    <col min="11523" max="11776" width="9.1640625" style="1"/>
    <col min="11777" max="11777" width="84.1640625" style="1" customWidth="1"/>
    <col min="11778" max="11778" width="17.5" style="1" bestFit="1" customWidth="1"/>
    <col min="11779" max="12032" width="9.1640625" style="1"/>
    <col min="12033" max="12033" width="84.1640625" style="1" customWidth="1"/>
    <col min="12034" max="12034" width="17.5" style="1" bestFit="1" customWidth="1"/>
    <col min="12035" max="12288" width="9.1640625" style="1"/>
    <col min="12289" max="12289" width="84.1640625" style="1" customWidth="1"/>
    <col min="12290" max="12290" width="17.5" style="1" bestFit="1" customWidth="1"/>
    <col min="12291" max="12544" width="9.1640625" style="1"/>
    <col min="12545" max="12545" width="84.1640625" style="1" customWidth="1"/>
    <col min="12546" max="12546" width="17.5" style="1" bestFit="1" customWidth="1"/>
    <col min="12547" max="12800" width="9.1640625" style="1"/>
    <col min="12801" max="12801" width="84.1640625" style="1" customWidth="1"/>
    <col min="12802" max="12802" width="17.5" style="1" bestFit="1" customWidth="1"/>
    <col min="12803" max="13056" width="9.1640625" style="1"/>
    <col min="13057" max="13057" width="84.1640625" style="1" customWidth="1"/>
    <col min="13058" max="13058" width="17.5" style="1" bestFit="1" customWidth="1"/>
    <col min="13059" max="13312" width="9.1640625" style="1"/>
    <col min="13313" max="13313" width="84.1640625" style="1" customWidth="1"/>
    <col min="13314" max="13314" width="17.5" style="1" bestFit="1" customWidth="1"/>
    <col min="13315" max="13568" width="9.1640625" style="1"/>
    <col min="13569" max="13569" width="84.1640625" style="1" customWidth="1"/>
    <col min="13570" max="13570" width="17.5" style="1" bestFit="1" customWidth="1"/>
    <col min="13571" max="13824" width="9.1640625" style="1"/>
    <col min="13825" max="13825" width="84.1640625" style="1" customWidth="1"/>
    <col min="13826" max="13826" width="17.5" style="1" bestFit="1" customWidth="1"/>
    <col min="13827" max="14080" width="9.1640625" style="1"/>
    <col min="14081" max="14081" width="84.1640625" style="1" customWidth="1"/>
    <col min="14082" max="14082" width="17.5" style="1" bestFit="1" customWidth="1"/>
    <col min="14083" max="14336" width="9.1640625" style="1"/>
    <col min="14337" max="14337" width="84.1640625" style="1" customWidth="1"/>
    <col min="14338" max="14338" width="17.5" style="1" bestFit="1" customWidth="1"/>
    <col min="14339" max="14592" width="9.1640625" style="1"/>
    <col min="14593" max="14593" width="84.1640625" style="1" customWidth="1"/>
    <col min="14594" max="14594" width="17.5" style="1" bestFit="1" customWidth="1"/>
    <col min="14595" max="14848" width="9.1640625" style="1"/>
    <col min="14849" max="14849" width="84.1640625" style="1" customWidth="1"/>
    <col min="14850" max="14850" width="17.5" style="1" bestFit="1" customWidth="1"/>
    <col min="14851" max="15104" width="9.1640625" style="1"/>
    <col min="15105" max="15105" width="84.1640625" style="1" customWidth="1"/>
    <col min="15106" max="15106" width="17.5" style="1" bestFit="1" customWidth="1"/>
    <col min="15107" max="15360" width="9.1640625" style="1"/>
    <col min="15361" max="15361" width="84.1640625" style="1" customWidth="1"/>
    <col min="15362" max="15362" width="17.5" style="1" bestFit="1" customWidth="1"/>
    <col min="15363" max="15616" width="9.1640625" style="1"/>
    <col min="15617" max="15617" width="84.1640625" style="1" customWidth="1"/>
    <col min="15618" max="15618" width="17.5" style="1" bestFit="1" customWidth="1"/>
    <col min="15619" max="15872" width="9.1640625" style="1"/>
    <col min="15873" max="15873" width="84.1640625" style="1" customWidth="1"/>
    <col min="15874" max="15874" width="17.5" style="1" bestFit="1" customWidth="1"/>
    <col min="15875" max="16128" width="9.1640625" style="1"/>
    <col min="16129" max="16129" width="84.1640625" style="1" customWidth="1"/>
    <col min="16130" max="16130" width="17.5" style="1" bestFit="1" customWidth="1"/>
    <col min="16131" max="16384" width="9.1640625" style="1"/>
  </cols>
  <sheetData>
    <row r="1" spans="1:2" x14ac:dyDescent="0.2">
      <c r="A1" s="1" t="s">
        <v>0</v>
      </c>
      <c r="B1" s="2"/>
    </row>
    <row r="2" spans="1:2" x14ac:dyDescent="0.2">
      <c r="A2" s="3" t="s">
        <v>1</v>
      </c>
      <c r="B2" s="3"/>
    </row>
    <row r="3" spans="1:2" x14ac:dyDescent="0.2">
      <c r="A3" s="4" t="s">
        <v>2</v>
      </c>
      <c r="B3" s="5">
        <v>99300</v>
      </c>
    </row>
    <row r="4" spans="1:2" x14ac:dyDescent="0.2">
      <c r="A4" s="4" t="s">
        <v>3</v>
      </c>
      <c r="B4" s="6">
        <v>19700</v>
      </c>
    </row>
    <row r="5" spans="1:2" x14ac:dyDescent="0.2">
      <c r="A5" s="7" t="s">
        <v>4</v>
      </c>
      <c r="B5" s="6">
        <v>11750</v>
      </c>
    </row>
    <row r="6" spans="1:2" x14ac:dyDescent="0.2">
      <c r="A6" s="7" t="s">
        <v>5</v>
      </c>
      <c r="B6" s="6">
        <v>2150</v>
      </c>
    </row>
    <row r="7" spans="1:2" x14ac:dyDescent="0.2">
      <c r="A7" s="7" t="s">
        <v>6</v>
      </c>
      <c r="B7" s="6">
        <v>6800</v>
      </c>
    </row>
    <row r="8" spans="1:2" ht="23" x14ac:dyDescent="0.2">
      <c r="A8" s="7" t="s">
        <v>7</v>
      </c>
      <c r="B8" s="6">
        <v>8200</v>
      </c>
    </row>
    <row r="9" spans="1:2" x14ac:dyDescent="0.2">
      <c r="A9" s="7" t="s">
        <v>8</v>
      </c>
      <c r="B9" s="6">
        <v>16300</v>
      </c>
    </row>
    <row r="10" spans="1:2" x14ac:dyDescent="0.2">
      <c r="A10" s="7" t="s">
        <v>9</v>
      </c>
      <c r="B10" s="6">
        <v>9000</v>
      </c>
    </row>
    <row r="11" spans="1:2" ht="23" x14ac:dyDescent="0.2">
      <c r="A11" s="7" t="s">
        <v>10</v>
      </c>
      <c r="B11" s="6">
        <v>4450</v>
      </c>
    </row>
    <row r="12" spans="1:2" x14ac:dyDescent="0.2">
      <c r="A12" s="7" t="s">
        <v>11</v>
      </c>
      <c r="B12" s="6">
        <v>3900</v>
      </c>
    </row>
    <row r="13" spans="1:2" x14ac:dyDescent="0.2">
      <c r="A13" s="7" t="s">
        <v>12</v>
      </c>
      <c r="B13" s="6">
        <v>10150</v>
      </c>
    </row>
    <row r="14" spans="1:2" x14ac:dyDescent="0.2">
      <c r="A14" s="7" t="s">
        <v>13</v>
      </c>
      <c r="B14" s="6">
        <v>5550</v>
      </c>
    </row>
    <row r="15" spans="1:2" x14ac:dyDescent="0.2">
      <c r="A15" s="7" t="s">
        <v>14</v>
      </c>
      <c r="B15" s="6">
        <v>6200</v>
      </c>
    </row>
    <row r="16" spans="1:2" x14ac:dyDescent="0.2">
      <c r="A16" s="7" t="s">
        <v>15</v>
      </c>
      <c r="B16" s="6">
        <v>3700</v>
      </c>
    </row>
    <row r="17" spans="1:2" x14ac:dyDescent="0.2">
      <c r="A17" s="7" t="s">
        <v>16</v>
      </c>
      <c r="B17" s="6">
        <v>11500</v>
      </c>
    </row>
    <row r="18" spans="1:2" ht="23" x14ac:dyDescent="0.2">
      <c r="A18" s="7" t="s">
        <v>17</v>
      </c>
      <c r="B18" s="6">
        <v>6600</v>
      </c>
    </row>
    <row r="19" spans="1:2" x14ac:dyDescent="0.2">
      <c r="A19" s="3"/>
      <c r="B19" s="8"/>
    </row>
    <row r="20" spans="1:2" x14ac:dyDescent="0.2">
      <c r="A20" s="9" t="s">
        <v>18</v>
      </c>
      <c r="B20" s="10"/>
    </row>
    <row r="21" spans="1:2" x14ac:dyDescent="0.2">
      <c r="A21" s="11" t="str">
        <f>A15</f>
        <v>Encadrement et main-d’œuvre indirecte</v>
      </c>
      <c r="B21" s="12">
        <f>B15</f>
        <v>6200</v>
      </c>
    </row>
    <row r="22" spans="1:2" x14ac:dyDescent="0.2">
      <c r="A22" s="13" t="str">
        <f>A6</f>
        <v>Fournitures et matières consommables</v>
      </c>
      <c r="B22" s="14">
        <f>B6</f>
        <v>2150</v>
      </c>
    </row>
    <row r="23" spans="1:2" x14ac:dyDescent="0.2">
      <c r="A23" s="13" t="str">
        <f>A5</f>
        <v>Dotation aux amortissements des bâtiments industriels</v>
      </c>
      <c r="B23" s="14">
        <f>B5</f>
        <v>11750</v>
      </c>
    </row>
    <row r="24" spans="1:2" x14ac:dyDescent="0.2">
      <c r="A24" s="13" t="str">
        <f>A17</f>
        <v>Entretien et énergie de l’usine</v>
      </c>
      <c r="B24" s="14">
        <f>B17</f>
        <v>11500</v>
      </c>
    </row>
    <row r="25" spans="1:2" ht="23" x14ac:dyDescent="0.35">
      <c r="A25" s="13" t="str">
        <f>A16</f>
        <v>Taxe foncière et taxe professionnelles, usine</v>
      </c>
      <c r="B25" s="15">
        <f>B16</f>
        <v>3700</v>
      </c>
    </row>
    <row r="26" spans="1:2" ht="23" x14ac:dyDescent="0.35">
      <c r="A26" s="13" t="s">
        <v>19</v>
      </c>
      <c r="B26" s="16">
        <f>SUM(B20:B25)</f>
        <v>35300</v>
      </c>
    </row>
    <row r="27" spans="1:2" ht="23" x14ac:dyDescent="0.35">
      <c r="A27" s="17"/>
      <c r="B27" s="18"/>
    </row>
    <row r="28" spans="1:2" x14ac:dyDescent="0.2">
      <c r="A28" s="19" t="s">
        <v>20</v>
      </c>
      <c r="B28" s="20"/>
    </row>
    <row r="29" spans="1:2" x14ac:dyDescent="0.2">
      <c r="A29" s="17" t="str">
        <f>A8</f>
        <v>Stock de matières premières, 1er octobre</v>
      </c>
      <c r="B29" s="21">
        <f>B8</f>
        <v>8200</v>
      </c>
    </row>
    <row r="30" spans="1:2" x14ac:dyDescent="0.2">
      <c r="A30" s="17" t="str">
        <f>A13</f>
        <v>Achats de matières premières</v>
      </c>
      <c r="B30" s="21">
        <f>B13</f>
        <v>10150</v>
      </c>
    </row>
    <row r="31" spans="1:2" x14ac:dyDescent="0.2">
      <c r="A31" s="22" t="s">
        <v>21</v>
      </c>
      <c r="B31" s="23">
        <f>-B10</f>
        <v>-9000</v>
      </c>
    </row>
    <row r="32" spans="1:2" ht="23" x14ac:dyDescent="0.35">
      <c r="A32" s="17" t="s">
        <v>22</v>
      </c>
      <c r="B32" s="18">
        <f>SUM(B29:B31)</f>
        <v>9350</v>
      </c>
    </row>
    <row r="33" spans="1:2" ht="23" x14ac:dyDescent="0.35">
      <c r="A33" s="17"/>
      <c r="B33" s="18"/>
    </row>
    <row r="34" spans="1:2" x14ac:dyDescent="0.2">
      <c r="A34" s="24" t="s">
        <v>23</v>
      </c>
      <c r="B34" s="25"/>
    </row>
    <row r="35" spans="1:2" x14ac:dyDescent="0.2">
      <c r="A35" s="26" t="s">
        <v>24</v>
      </c>
      <c r="B35" s="27"/>
    </row>
    <row r="36" spans="1:2" x14ac:dyDescent="0.2">
      <c r="A36" s="17" t="str">
        <f>A32</f>
        <v>Consommation de matières premières</v>
      </c>
      <c r="B36" s="28">
        <f>B32</f>
        <v>9350</v>
      </c>
    </row>
    <row r="37" spans="1:2" x14ac:dyDescent="0.2">
      <c r="A37" s="17" t="str">
        <f>A9</f>
        <v>Main-d’œuvre directe</v>
      </c>
      <c r="B37" s="14">
        <f>B9</f>
        <v>16300</v>
      </c>
    </row>
    <row r="38" spans="1:2" x14ac:dyDescent="0.2">
      <c r="A38" s="17" t="s">
        <v>18</v>
      </c>
      <c r="B38" s="29">
        <f>B26</f>
        <v>35300</v>
      </c>
    </row>
    <row r="39" spans="1:2" x14ac:dyDescent="0.2">
      <c r="A39" s="17" t="s">
        <v>25</v>
      </c>
      <c r="B39" s="14">
        <f>SUM(B36:B38)</f>
        <v>60950</v>
      </c>
    </row>
    <row r="40" spans="1:2" x14ac:dyDescent="0.2">
      <c r="A40" s="17" t="str">
        <f>A18</f>
        <v>En-cours de production, 1er octobre</v>
      </c>
      <c r="B40" s="14">
        <f>B18</f>
        <v>6600</v>
      </c>
    </row>
    <row r="41" spans="1:2" x14ac:dyDescent="0.2">
      <c r="A41" s="22" t="s">
        <v>26</v>
      </c>
      <c r="B41" s="29">
        <f>-B14</f>
        <v>-5550</v>
      </c>
    </row>
    <row r="42" spans="1:2" x14ac:dyDescent="0.2">
      <c r="A42" s="17" t="s">
        <v>27</v>
      </c>
      <c r="B42" s="14">
        <f>SUM(B39:B41)</f>
        <v>62000</v>
      </c>
    </row>
    <row r="43" spans="1:2" x14ac:dyDescent="0.2">
      <c r="A43" s="17"/>
      <c r="B43" s="27"/>
    </row>
    <row r="44" spans="1:2" x14ac:dyDescent="0.2">
      <c r="A44" s="24" t="s">
        <v>28</v>
      </c>
      <c r="B44" s="25"/>
    </row>
    <row r="45" spans="1:2" x14ac:dyDescent="0.2">
      <c r="A45" s="17" t="str">
        <f>A11</f>
        <v>Stock de produits finis, 1er octobre</v>
      </c>
      <c r="B45" s="14">
        <f>B11</f>
        <v>4450</v>
      </c>
    </row>
    <row r="46" spans="1:2" x14ac:dyDescent="0.2">
      <c r="A46" s="17" t="str">
        <f>A42</f>
        <v>Coût des produits entrés en stock</v>
      </c>
      <c r="B46" s="14">
        <f>B42</f>
        <v>62000</v>
      </c>
    </row>
    <row r="47" spans="1:2" x14ac:dyDescent="0.2">
      <c r="A47" s="22" t="s">
        <v>29</v>
      </c>
      <c r="B47" s="29">
        <f>-B12</f>
        <v>-3900</v>
      </c>
    </row>
    <row r="48" spans="1:2" x14ac:dyDescent="0.2">
      <c r="A48" s="17" t="s">
        <v>30</v>
      </c>
      <c r="B48" s="14">
        <f>SUM(B45:B47)</f>
        <v>62550</v>
      </c>
    </row>
    <row r="49" spans="1:2" x14ac:dyDescent="0.2">
      <c r="A49" s="17"/>
      <c r="B49" s="14"/>
    </row>
    <row r="50" spans="1:2" x14ac:dyDescent="0.2">
      <c r="A50" s="24" t="s">
        <v>31</v>
      </c>
      <c r="B50" s="25"/>
    </row>
    <row r="51" spans="1:2" x14ac:dyDescent="0.2">
      <c r="A51" s="17" t="str">
        <f>A48</f>
        <v>Coût des produits vendus</v>
      </c>
      <c r="B51" s="14">
        <f>B48</f>
        <v>62550</v>
      </c>
    </row>
    <row r="52" spans="1:2" x14ac:dyDescent="0.2">
      <c r="A52" s="17" t="str">
        <f>A7</f>
        <v>Commissions sur ventes</v>
      </c>
      <c r="B52" s="14">
        <f>B7</f>
        <v>6800</v>
      </c>
    </row>
    <row r="53" spans="1:2" x14ac:dyDescent="0.2">
      <c r="A53" s="17" t="str">
        <f>A4</f>
        <v>Charges administratives</v>
      </c>
      <c r="B53" s="29">
        <f>B4</f>
        <v>19700</v>
      </c>
    </row>
    <row r="54" spans="1:2" x14ac:dyDescent="0.2">
      <c r="A54" s="17" t="s">
        <v>31</v>
      </c>
      <c r="B54" s="14">
        <f>SUM(B51:B53)</f>
        <v>89050</v>
      </c>
    </row>
    <row r="55" spans="1:2" x14ac:dyDescent="0.2">
      <c r="B55" s="30"/>
    </row>
    <row r="56" spans="1:2" x14ac:dyDescent="0.2">
      <c r="A56" s="24" t="s">
        <v>32</v>
      </c>
      <c r="B56" s="25"/>
    </row>
    <row r="57" spans="1:2" x14ac:dyDescent="0.2">
      <c r="A57" s="31" t="str">
        <f>A3</f>
        <v>Chiffre d'affaires</v>
      </c>
      <c r="B57" s="12">
        <f>B3</f>
        <v>99300</v>
      </c>
    </row>
    <row r="58" spans="1:2" x14ac:dyDescent="0.2">
      <c r="A58" s="32" t="s">
        <v>33</v>
      </c>
      <c r="B58" s="14">
        <f>-B54</f>
        <v>-89050</v>
      </c>
    </row>
    <row r="59" spans="1:2" ht="23" x14ac:dyDescent="0.35">
      <c r="A59" s="17" t="s">
        <v>34</v>
      </c>
      <c r="B59" s="33">
        <f>SUM(B57:B58)</f>
        <v>10250</v>
      </c>
    </row>
    <row r="60" spans="1:2" x14ac:dyDescent="0.2">
      <c r="B60" s="30"/>
    </row>
    <row r="61" spans="1:2" x14ac:dyDescent="0.2">
      <c r="B61" s="30"/>
    </row>
    <row r="62" spans="1:2" x14ac:dyDescent="0.2">
      <c r="B62" s="30"/>
    </row>
    <row r="63" spans="1:2" x14ac:dyDescent="0.2">
      <c r="B63" s="30"/>
    </row>
    <row r="64" spans="1:2" x14ac:dyDescent="0.2">
      <c r="B64" s="30"/>
    </row>
    <row r="65" spans="2:2" x14ac:dyDescent="0.2">
      <c r="B65" s="30"/>
    </row>
    <row r="66" spans="2:2" x14ac:dyDescent="0.2">
      <c r="B66" s="30"/>
    </row>
  </sheetData>
  <printOptions horizontalCentered="1" verticalCentered="1"/>
  <pageMargins left="0.75000000000000011" right="0.75000000000000011" top="0.984251969" bottom="0.984251969" header="0.5" footer="0.5"/>
  <pageSetup scale="56" orientation="portrait"/>
  <headerFooter alignWithMargins="0">
    <oddFooter>&amp;Cobjectifgestion.com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corrigé</vt:lpstr>
      <vt:lpstr>corrigé!Zone_d_impression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D</dc:creator>
  <cp:lastModifiedBy>J D</cp:lastModifiedBy>
  <dcterms:created xsi:type="dcterms:W3CDTF">2018-09-25T14:29:46Z</dcterms:created>
  <dcterms:modified xsi:type="dcterms:W3CDTF">2018-09-25T14:33:08Z</dcterms:modified>
</cp:coreProperties>
</file>